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hared With Me\Clientes\SOC MUN DEPORTES DE SANTA BRIGIDA\2. FISCAL\CCAA\2024\INFO CONSEJO\"/>
    </mc:Choice>
  </mc:AlternateContent>
  <xr:revisionPtr revIDLastSave="0" documentId="8_{F065E8D1-CD00-4399-9C27-4114478E962A}" xr6:coauthVersionLast="47" xr6:coauthVersionMax="47" xr10:uidLastSave="{00000000-0000-0000-0000-000000000000}"/>
  <bookViews>
    <workbookView xWindow="-120" yWindow="-120" windowWidth="23280" windowHeight="12600" xr2:uid="{41F4DACC-FE87-4EC6-B5FF-20414AB66496}"/>
  </bookViews>
  <sheets>
    <sheet name="Cuenta de Pérdidas y Ganancias" sheetId="1" r:id="rId1"/>
  </sheets>
  <definedNames>
    <definedName name="_xlnm.Print_Area" localSheetId="0">'Cuenta de Pérdidas y Ganancias'!$A$1:$C$67</definedName>
    <definedName name="_xlnm.Print_Titles" localSheetId="0">'Cuenta de Pérdidas y Ganancias'!$1:$8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B67" i="1"/>
  <c r="C65" i="1"/>
  <c r="B65" i="1"/>
  <c r="C63" i="1"/>
  <c r="B63" i="1"/>
  <c r="C62" i="1"/>
  <c r="B62" i="1"/>
  <c r="C61" i="1"/>
  <c r="B61" i="1"/>
  <c r="C59" i="1"/>
  <c r="B59" i="1"/>
  <c r="B58" i="1" s="1"/>
  <c r="B57" i="1" s="1"/>
  <c r="C58" i="1"/>
  <c r="C57" i="1" s="1"/>
  <c r="C56" i="1"/>
  <c r="B56" i="1"/>
  <c r="C53" i="1"/>
  <c r="B53" i="1"/>
  <c r="C51" i="1"/>
  <c r="B51" i="1"/>
  <c r="C47" i="1"/>
  <c r="B47" i="1"/>
  <c r="C45" i="1"/>
  <c r="C34" i="1" s="1"/>
  <c r="B45" i="1"/>
  <c r="C35" i="1"/>
  <c r="B35" i="1"/>
  <c r="C31" i="1"/>
  <c r="B31" i="1"/>
  <c r="C29" i="1"/>
  <c r="C28" i="1" s="1"/>
  <c r="B29" i="1"/>
  <c r="B28" i="1" s="1"/>
  <c r="C26" i="1"/>
  <c r="B26" i="1"/>
  <c r="B22" i="1" s="1"/>
  <c r="C23" i="1"/>
  <c r="B23" i="1"/>
  <c r="C20" i="1"/>
  <c r="B20" i="1"/>
  <c r="C18" i="1"/>
  <c r="C15" i="1" s="1"/>
  <c r="B18" i="1"/>
  <c r="C16" i="1"/>
  <c r="B16" i="1"/>
  <c r="B15" i="1"/>
  <c r="C13" i="1"/>
  <c r="B13" i="1"/>
  <c r="C11" i="1"/>
  <c r="B11" i="1"/>
  <c r="C10" i="1"/>
  <c r="B10" i="1"/>
  <c r="B34" i="1" l="1"/>
  <c r="C22" i="1"/>
</calcChain>
</file>

<file path=xl/sharedStrings.xml><?xml version="1.0" encoding="utf-8"?>
<sst xmlns="http://schemas.openxmlformats.org/spreadsheetml/2006/main" count="64" uniqueCount="63">
  <si>
    <t>Cuenta de Pérdidas y Ganancias</t>
  </si>
  <si>
    <t>Empresa: SDAD. MUNICIPAL DE DEP. DE STA BRIGIDA,S</t>
  </si>
  <si>
    <t>Período: de Enero a Diciembre</t>
  </si>
  <si>
    <t>Fecha: 25/03/2025</t>
  </si>
  <si>
    <t xml:space="preserve"> A) OPERACIONES CONTINUADAS</t>
  </si>
  <si>
    <t xml:space="preserve">  1. Importe neto de la cifra de negocios</t>
  </si>
  <si>
    <t xml:space="preserve">      a) Ventas</t>
  </si>
  <si>
    <t xml:space="preserve">          708    DEVOLUCIONES VTAS.Y OP. SIMIL.</t>
  </si>
  <si>
    <t xml:space="preserve">      b) Prestaciones de servicio</t>
  </si>
  <si>
    <t xml:space="preserve">          705    PRESTACIONES DE SERVICIOS</t>
  </si>
  <si>
    <t xml:space="preserve">  4. Aprovisionamientos</t>
  </si>
  <si>
    <t xml:space="preserve">      a) Consumo de mercaderias</t>
  </si>
  <si>
    <t xml:space="preserve">          600    COMPRAS DE MERCADERÍAS</t>
  </si>
  <si>
    <t xml:space="preserve">      b) Consumo de materias primas y otras mat.</t>
  </si>
  <si>
    <t xml:space="preserve">          602    COMPRAS DE OTROS APROVISIONAMI</t>
  </si>
  <si>
    <t xml:space="preserve">      c) Trabajos realizados por otras empresas</t>
  </si>
  <si>
    <t xml:space="preserve">          607    TRABAJOS REALIZADOS POR OTRAS</t>
  </si>
  <si>
    <t xml:space="preserve">  5. Otros ingresos de explotación</t>
  </si>
  <si>
    <t xml:space="preserve">      a) Ingresos accesorios y otros de gest. corr.</t>
  </si>
  <si>
    <t xml:space="preserve">          752    INGRESOS POR ARRENDAMIENTOS</t>
  </si>
  <si>
    <t xml:space="preserve">          755    INGRESOS POR SERVICIOS AL PERS</t>
  </si>
  <si>
    <t xml:space="preserve">      b) Subvenciones de explotación incorp. al res</t>
  </si>
  <si>
    <t xml:space="preserve">          740    SUBV.,DONA. Y LEGADOS EXPLOTA.</t>
  </si>
  <si>
    <t xml:space="preserve">  6. Gastos de personal</t>
  </si>
  <si>
    <t xml:space="preserve">      a) Sueldos, salarios y auxiliares</t>
  </si>
  <si>
    <t xml:space="preserve">          640    SUELDOS Y SALARIOS</t>
  </si>
  <si>
    <t xml:space="preserve">      b) Cargas sociales</t>
  </si>
  <si>
    <t xml:space="preserve">          642    SEGURIDAD SOCIAL A CARGO DE LA</t>
  </si>
  <si>
    <t xml:space="preserve">          649    OTROS GASTOS SOCIALES</t>
  </si>
  <si>
    <t xml:space="preserve">  7. Otros gastos de explotación</t>
  </si>
  <si>
    <t xml:space="preserve">      a) Servicios exteriores</t>
  </si>
  <si>
    <t xml:space="preserve">          621    ARRENDAMIENTOS Y CÁNONES</t>
  </si>
  <si>
    <t xml:space="preserve">          622    REPARACIONES Y CONSERVACIÓN</t>
  </si>
  <si>
    <t xml:space="preserve">          623    SERVICIOS PROFESIONALES INDEP.</t>
  </si>
  <si>
    <t xml:space="preserve">          624    TRANSPORTES</t>
  </si>
  <si>
    <t xml:space="preserve">          625    PRIMAS DE SEGUROS</t>
  </si>
  <si>
    <t xml:space="preserve">          626    SERVICIOS BANCARIOS Y SIMILARE</t>
  </si>
  <si>
    <t xml:space="preserve">          627    PUBLICID., PROPAGANDA Y RR.PP.</t>
  </si>
  <si>
    <t xml:space="preserve">          628    SUMINISTROS</t>
  </si>
  <si>
    <t xml:space="preserve">          629    OTROS SERVICIOS</t>
  </si>
  <si>
    <t xml:space="preserve">      b) Tributos</t>
  </si>
  <si>
    <t xml:space="preserve">          631    OTROS TRIBUTOS</t>
  </si>
  <si>
    <t xml:space="preserve">  8. Amortización del inmovilizado</t>
  </si>
  <si>
    <t xml:space="preserve">          680    AMORTIZACIÓN DEL INMOVILIZADO</t>
  </si>
  <si>
    <t xml:space="preserve">          681    AMORTIZACIÓN DEL INMOVILIZADO</t>
  </si>
  <si>
    <t xml:space="preserve">          682    AMORTIZ. DE INV. INMOBILIARIAS</t>
  </si>
  <si>
    <t xml:space="preserve">  9. Imputación de subv. de inmovil. no financ.</t>
  </si>
  <si>
    <t xml:space="preserve">          746    SUBV.,DONA.CAP.TRANSF.RTDO EJ.</t>
  </si>
  <si>
    <t xml:space="preserve"> 13. Otros Resultados</t>
  </si>
  <si>
    <t xml:space="preserve">          678    GASTOS EXCEPCIONALES</t>
  </si>
  <si>
    <t xml:space="preserve">          778    INGRESOS EXCEPCIONALES</t>
  </si>
  <si>
    <t xml:space="preserve"> A.1) RESULTADOS DE EXPLOTACIÓN</t>
  </si>
  <si>
    <t xml:space="preserve"> 14. Ingresos financieros</t>
  </si>
  <si>
    <t xml:space="preserve">      b) De valores negociables y otros inst. fin.</t>
  </si>
  <si>
    <t xml:space="preserve">      b2) De terceros</t>
  </si>
  <si>
    <t xml:space="preserve">          769    OTROS INGRESOS FINANCIEROS</t>
  </si>
  <si>
    <t xml:space="preserve"> A.2) RESULTADO FINANCIERO</t>
  </si>
  <si>
    <t xml:space="preserve"> A.3) RESULTADO ANTES DE IMPUESTOS</t>
  </si>
  <si>
    <t xml:space="preserve"> 20. Impuestos sobre beneficios</t>
  </si>
  <si>
    <t xml:space="preserve">          630    IMPUESTO SOBRE BENEFICIOS</t>
  </si>
  <si>
    <t xml:space="preserve"> A.4) RESUL. DEL EJERC. PROC. DE OPERAC. CONTIN.</t>
  </si>
  <si>
    <t xml:space="preserve"> B) OPERACIONES INTERRUMPIDAS</t>
  </si>
  <si>
    <t xml:space="preserve"> A.5) RESULTADO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</si>
</sst>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FF72-CC8C-42A0-A911-2A377F9BEAFA}">
  <sheetPr>
    <pageSetUpPr fitToPage="1"/>
  </sheetPr>
  <dimension ref="A1:C67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56.85546875" bestFit="1" customWidth="1"/>
    <col min="2" max="3" width="10.85546875" bestFit="1" customWidth="1"/>
  </cols>
  <sheetData>
    <row r="1" spans="1:3" ht="23.25" x14ac:dyDescent="0.35">
      <c r="A1" s="1" t="s">
        <v>0</v>
      </c>
    </row>
    <row r="3" spans="1:3" x14ac:dyDescent="0.25">
      <c r="A3" s="2" t="s">
        <v>1</v>
      </c>
    </row>
    <row r="4" spans="1:3" x14ac:dyDescent="0.25">
      <c r="A4" s="2" t="s">
        <v>2</v>
      </c>
    </row>
    <row r="5" spans="1:3" x14ac:dyDescent="0.25">
      <c r="A5" s="2" t="s">
        <v>3</v>
      </c>
    </row>
    <row r="6" spans="1:3" ht="15.75" thickBot="1" x14ac:dyDescent="0.3"/>
    <row r="7" spans="1:3" ht="16.5" thickTop="1" thickBot="1" x14ac:dyDescent="0.3">
      <c r="A7" s="3" t="s">
        <v>0</v>
      </c>
      <c r="B7" s="4">
        <v>2024</v>
      </c>
      <c r="C7" s="4">
        <v>2023</v>
      </c>
    </row>
    <row r="8" spans="1:3" ht="15.75" thickTop="1" x14ac:dyDescent="0.25"/>
    <row r="9" spans="1:3" x14ac:dyDescent="0.25">
      <c r="A9" s="2" t="s">
        <v>4</v>
      </c>
      <c r="B9" s="6">
        <v>0</v>
      </c>
      <c r="C9" s="6">
        <v>0</v>
      </c>
    </row>
    <row r="10" spans="1:3" x14ac:dyDescent="0.25">
      <c r="A10" s="2" t="s">
        <v>5</v>
      </c>
      <c r="B10" s="6">
        <f>+B11+B13</f>
        <v>691947.17999999993</v>
      </c>
      <c r="C10" s="6">
        <f>+C11+C13</f>
        <v>609948.66</v>
      </c>
    </row>
    <row r="11" spans="1:3" x14ac:dyDescent="0.25">
      <c r="A11" t="s">
        <v>6</v>
      </c>
      <c r="B11" s="5">
        <f>B12</f>
        <v>-2307.39</v>
      </c>
      <c r="C11" s="5">
        <f>C12</f>
        <v>-1665.7</v>
      </c>
    </row>
    <row r="12" spans="1:3" x14ac:dyDescent="0.25">
      <c r="A12" t="s">
        <v>7</v>
      </c>
      <c r="B12" s="5">
        <v>-2307.39</v>
      </c>
      <c r="C12" s="5">
        <v>-1665.7</v>
      </c>
    </row>
    <row r="13" spans="1:3" x14ac:dyDescent="0.25">
      <c r="A13" t="s">
        <v>8</v>
      </c>
      <c r="B13" s="5">
        <f>B14</f>
        <v>694254.57</v>
      </c>
      <c r="C13" s="5">
        <f>C14</f>
        <v>611614.36</v>
      </c>
    </row>
    <row r="14" spans="1:3" x14ac:dyDescent="0.25">
      <c r="A14" t="s">
        <v>9</v>
      </c>
      <c r="B14" s="5">
        <v>694254.57</v>
      </c>
      <c r="C14" s="5">
        <v>611614.36</v>
      </c>
    </row>
    <row r="15" spans="1:3" x14ac:dyDescent="0.25">
      <c r="A15" s="2" t="s">
        <v>10</v>
      </c>
      <c r="B15" s="6">
        <f>+B16+B18+B20</f>
        <v>-43613.149999999994</v>
      </c>
      <c r="C15" s="6">
        <f>+C16+C18+C20</f>
        <v>-32483.279999999999</v>
      </c>
    </row>
    <row r="16" spans="1:3" x14ac:dyDescent="0.25">
      <c r="A16" t="s">
        <v>11</v>
      </c>
      <c r="B16" s="5">
        <f>B17</f>
        <v>-16758.09</v>
      </c>
      <c r="C16" s="5">
        <f>C17</f>
        <v>-8232.44</v>
      </c>
    </row>
    <row r="17" spans="1:3" x14ac:dyDescent="0.25">
      <c r="A17" t="s">
        <v>12</v>
      </c>
      <c r="B17" s="5">
        <v>-16758.09</v>
      </c>
      <c r="C17" s="5">
        <v>-8232.44</v>
      </c>
    </row>
    <row r="18" spans="1:3" x14ac:dyDescent="0.25">
      <c r="A18" t="s">
        <v>13</v>
      </c>
      <c r="B18" s="5">
        <f>B19</f>
        <v>-80.099999999999994</v>
      </c>
      <c r="C18" s="5">
        <f>C19</f>
        <v>-212.45</v>
      </c>
    </row>
    <row r="19" spans="1:3" x14ac:dyDescent="0.25">
      <c r="A19" t="s">
        <v>14</v>
      </c>
      <c r="B19" s="5">
        <v>-80.099999999999994</v>
      </c>
      <c r="C19" s="5">
        <v>-212.45</v>
      </c>
    </row>
    <row r="20" spans="1:3" x14ac:dyDescent="0.25">
      <c r="A20" t="s">
        <v>15</v>
      </c>
      <c r="B20" s="5">
        <f>B21</f>
        <v>-26774.959999999999</v>
      </c>
      <c r="C20" s="5">
        <f>C21</f>
        <v>-24038.39</v>
      </c>
    </row>
    <row r="21" spans="1:3" x14ac:dyDescent="0.25">
      <c r="A21" t="s">
        <v>16</v>
      </c>
      <c r="B21" s="5">
        <v>-26774.959999999999</v>
      </c>
      <c r="C21" s="5">
        <v>-24038.39</v>
      </c>
    </row>
    <row r="22" spans="1:3" x14ac:dyDescent="0.25">
      <c r="A22" s="2" t="s">
        <v>17</v>
      </c>
      <c r="B22" s="6">
        <f>+B23+B26</f>
        <v>767549.37</v>
      </c>
      <c r="C22" s="6">
        <f>+C23+C26</f>
        <v>406989.92</v>
      </c>
    </row>
    <row r="23" spans="1:3" x14ac:dyDescent="0.25">
      <c r="A23" t="s">
        <v>18</v>
      </c>
      <c r="B23" s="5">
        <f>SUM(B24:B25)</f>
        <v>7549.37</v>
      </c>
      <c r="C23" s="5">
        <f>SUM(C24:C25)</f>
        <v>6989.92</v>
      </c>
    </row>
    <row r="24" spans="1:3" x14ac:dyDescent="0.25">
      <c r="A24" t="s">
        <v>19</v>
      </c>
      <c r="B24" s="5">
        <v>7549.37</v>
      </c>
      <c r="C24" s="5">
        <v>6238.7</v>
      </c>
    </row>
    <row r="25" spans="1:3" x14ac:dyDescent="0.25">
      <c r="A25" t="s">
        <v>20</v>
      </c>
      <c r="B25" s="5">
        <v>0</v>
      </c>
      <c r="C25" s="5">
        <v>751.22</v>
      </c>
    </row>
    <row r="26" spans="1:3" x14ac:dyDescent="0.25">
      <c r="A26" t="s">
        <v>21</v>
      </c>
      <c r="B26" s="5">
        <f>B27</f>
        <v>760000</v>
      </c>
      <c r="C26" s="5">
        <f>C27</f>
        <v>400000</v>
      </c>
    </row>
    <row r="27" spans="1:3" x14ac:dyDescent="0.25">
      <c r="A27" t="s">
        <v>22</v>
      </c>
      <c r="B27" s="5">
        <v>760000</v>
      </c>
      <c r="C27" s="5">
        <v>400000</v>
      </c>
    </row>
    <row r="28" spans="1:3" x14ac:dyDescent="0.25">
      <c r="A28" s="2" t="s">
        <v>23</v>
      </c>
      <c r="B28" s="6">
        <f>+B29+B31</f>
        <v>-666401.52</v>
      </c>
      <c r="C28" s="6">
        <f>+C29+C31</f>
        <v>-574395.53</v>
      </c>
    </row>
    <row r="29" spans="1:3" x14ac:dyDescent="0.25">
      <c r="A29" t="s">
        <v>24</v>
      </c>
      <c r="B29" s="5">
        <f>B30</f>
        <v>-497477.66</v>
      </c>
      <c r="C29" s="5">
        <f>C30</f>
        <v>-421909.09</v>
      </c>
    </row>
    <row r="30" spans="1:3" x14ac:dyDescent="0.25">
      <c r="A30" t="s">
        <v>25</v>
      </c>
      <c r="B30" s="5">
        <v>-497477.66</v>
      </c>
      <c r="C30" s="5">
        <v>-421909.09</v>
      </c>
    </row>
    <row r="31" spans="1:3" x14ac:dyDescent="0.25">
      <c r="A31" t="s">
        <v>26</v>
      </c>
      <c r="B31" s="5">
        <f>SUM(B32:B33)</f>
        <v>-168923.86</v>
      </c>
      <c r="C31" s="5">
        <f>SUM(C32:C33)</f>
        <v>-152486.44</v>
      </c>
    </row>
    <row r="32" spans="1:3" x14ac:dyDescent="0.25">
      <c r="A32" t="s">
        <v>27</v>
      </c>
      <c r="B32" s="5">
        <v>-168923.86</v>
      </c>
      <c r="C32" s="5">
        <v>-150985</v>
      </c>
    </row>
    <row r="33" spans="1:3" x14ac:dyDescent="0.25">
      <c r="A33" t="s">
        <v>28</v>
      </c>
      <c r="B33" s="5">
        <v>0</v>
      </c>
      <c r="C33" s="5">
        <v>-1501.44</v>
      </c>
    </row>
    <row r="34" spans="1:3" x14ac:dyDescent="0.25">
      <c r="A34" s="2" t="s">
        <v>29</v>
      </c>
      <c r="B34" s="6">
        <f>+B35+B45</f>
        <v>-526754.84</v>
      </c>
      <c r="C34" s="6">
        <f>+C35+C45</f>
        <v>-520011.93000000005</v>
      </c>
    </row>
    <row r="35" spans="1:3" x14ac:dyDescent="0.25">
      <c r="A35" t="s">
        <v>30</v>
      </c>
      <c r="B35" s="5">
        <f>SUM(B36:B44)</f>
        <v>-526297.40999999992</v>
      </c>
      <c r="C35" s="5">
        <f>SUM(C36:C44)</f>
        <v>-519795.24000000005</v>
      </c>
    </row>
    <row r="36" spans="1:3" x14ac:dyDescent="0.25">
      <c r="A36" t="s">
        <v>31</v>
      </c>
      <c r="B36" s="5">
        <v>-14185.08</v>
      </c>
      <c r="C36" s="5">
        <v>-12527.36</v>
      </c>
    </row>
    <row r="37" spans="1:3" x14ac:dyDescent="0.25">
      <c r="A37" t="s">
        <v>32</v>
      </c>
      <c r="B37" s="5">
        <v>-138412.17000000001</v>
      </c>
      <c r="C37" s="5">
        <v>-163514.67000000001</v>
      </c>
    </row>
    <row r="38" spans="1:3" x14ac:dyDescent="0.25">
      <c r="A38" t="s">
        <v>33</v>
      </c>
      <c r="B38" s="5">
        <v>-59722.63</v>
      </c>
      <c r="C38" s="5">
        <v>-65230.75</v>
      </c>
    </row>
    <row r="39" spans="1:3" x14ac:dyDescent="0.25">
      <c r="A39" t="s">
        <v>34</v>
      </c>
      <c r="B39" s="5">
        <v>-2710</v>
      </c>
      <c r="C39" s="5">
        <v>-3944.14</v>
      </c>
    </row>
    <row r="40" spans="1:3" x14ac:dyDescent="0.25">
      <c r="A40" t="s">
        <v>35</v>
      </c>
      <c r="B40" s="5">
        <v>-8907.02</v>
      </c>
      <c r="C40" s="5">
        <v>-8445.5300000000007</v>
      </c>
    </row>
    <row r="41" spans="1:3" x14ac:dyDescent="0.25">
      <c r="A41" t="s">
        <v>36</v>
      </c>
      <c r="B41" s="5">
        <v>-5901.41</v>
      </c>
      <c r="C41" s="5">
        <v>-4282.33</v>
      </c>
    </row>
    <row r="42" spans="1:3" x14ac:dyDescent="0.25">
      <c r="A42" t="s">
        <v>37</v>
      </c>
      <c r="B42" s="5">
        <v>-85822.42</v>
      </c>
      <c r="C42" s="5">
        <v>-35629.43</v>
      </c>
    </row>
    <row r="43" spans="1:3" x14ac:dyDescent="0.25">
      <c r="A43" t="s">
        <v>38</v>
      </c>
      <c r="B43" s="5">
        <v>-140346.60999999999</v>
      </c>
      <c r="C43" s="5">
        <v>-137297.26</v>
      </c>
    </row>
    <row r="44" spans="1:3" x14ac:dyDescent="0.25">
      <c r="A44" t="s">
        <v>39</v>
      </c>
      <c r="B44" s="5">
        <v>-70290.070000000007</v>
      </c>
      <c r="C44" s="5">
        <v>-88923.77</v>
      </c>
    </row>
    <row r="45" spans="1:3" x14ac:dyDescent="0.25">
      <c r="A45" t="s">
        <v>40</v>
      </c>
      <c r="B45" s="5">
        <f>B46</f>
        <v>-457.43</v>
      </c>
      <c r="C45" s="5">
        <f>C46</f>
        <v>-216.69</v>
      </c>
    </row>
    <row r="46" spans="1:3" x14ac:dyDescent="0.25">
      <c r="A46" t="s">
        <v>41</v>
      </c>
      <c r="B46" s="5">
        <v>-457.43</v>
      </c>
      <c r="C46" s="5">
        <v>-216.69</v>
      </c>
    </row>
    <row r="47" spans="1:3" x14ac:dyDescent="0.25">
      <c r="A47" s="2" t="s">
        <v>42</v>
      </c>
      <c r="B47" s="6">
        <f>SUM(B48:B50)</f>
        <v>-47613.9</v>
      </c>
      <c r="C47" s="6">
        <f>SUM(C48:C50)</f>
        <v>-41721.440000000002</v>
      </c>
    </row>
    <row r="48" spans="1:3" x14ac:dyDescent="0.25">
      <c r="A48" t="s">
        <v>43</v>
      </c>
      <c r="B48" s="5">
        <v>0</v>
      </c>
      <c r="C48" s="5">
        <v>-663.91</v>
      </c>
    </row>
    <row r="49" spans="1:3" x14ac:dyDescent="0.25">
      <c r="A49" t="s">
        <v>44</v>
      </c>
      <c r="B49" s="5">
        <v>-47534</v>
      </c>
      <c r="C49" s="5">
        <v>-40977.629999999997</v>
      </c>
    </row>
    <row r="50" spans="1:3" x14ac:dyDescent="0.25">
      <c r="A50" t="s">
        <v>45</v>
      </c>
      <c r="B50" s="5">
        <v>-79.900000000000006</v>
      </c>
      <c r="C50" s="5">
        <v>-79.900000000000006</v>
      </c>
    </row>
    <row r="51" spans="1:3" x14ac:dyDescent="0.25">
      <c r="A51" s="2" t="s">
        <v>46</v>
      </c>
      <c r="B51" s="6">
        <f>B52</f>
        <v>6340.07</v>
      </c>
      <c r="C51" s="6">
        <f>C52</f>
        <v>5929.79</v>
      </c>
    </row>
    <row r="52" spans="1:3" x14ac:dyDescent="0.25">
      <c r="A52" t="s">
        <v>47</v>
      </c>
      <c r="B52" s="5">
        <v>6340.07</v>
      </c>
      <c r="C52" s="5">
        <v>5929.79</v>
      </c>
    </row>
    <row r="53" spans="1:3" x14ac:dyDescent="0.25">
      <c r="A53" s="2" t="s">
        <v>48</v>
      </c>
      <c r="B53" s="6">
        <f>SUM(B54:B55)</f>
        <v>3995.0499999999997</v>
      </c>
      <c r="C53" s="6">
        <f>SUM(C54:C55)</f>
        <v>-55016.89</v>
      </c>
    </row>
    <row r="54" spans="1:3" x14ac:dyDescent="0.25">
      <c r="A54" t="s">
        <v>49</v>
      </c>
      <c r="B54" s="5">
        <v>-1660.1</v>
      </c>
      <c r="C54" s="5">
        <v>-55376.05</v>
      </c>
    </row>
    <row r="55" spans="1:3" x14ac:dyDescent="0.25">
      <c r="A55" t="s">
        <v>50</v>
      </c>
      <c r="B55" s="5">
        <v>5655.15</v>
      </c>
      <c r="C55" s="5">
        <v>359.16</v>
      </c>
    </row>
    <row r="56" spans="1:3" x14ac:dyDescent="0.25">
      <c r="A56" s="2" t="s">
        <v>51</v>
      </c>
      <c r="B56" s="6">
        <f>+B10+B15+B22+B28+B34+B47+B51+B53</f>
        <v>185448.25999999992</v>
      </c>
      <c r="C56" s="6">
        <f>+C10+C15+C22+C28+C34+C47+C51+C53</f>
        <v>-200760.7</v>
      </c>
    </row>
    <row r="57" spans="1:3" x14ac:dyDescent="0.25">
      <c r="A57" s="2" t="s">
        <v>52</v>
      </c>
      <c r="B57" s="6">
        <f>+B58</f>
        <v>13.37</v>
      </c>
      <c r="C57" s="6">
        <f>+C58</f>
        <v>549.6</v>
      </c>
    </row>
    <row r="58" spans="1:3" x14ac:dyDescent="0.25">
      <c r="A58" t="s">
        <v>53</v>
      </c>
      <c r="B58" s="5">
        <f>+B59</f>
        <v>13.37</v>
      </c>
      <c r="C58" s="5">
        <f>+C59</f>
        <v>549.6</v>
      </c>
    </row>
    <row r="59" spans="1:3" x14ac:dyDescent="0.25">
      <c r="A59" t="s">
        <v>54</v>
      </c>
      <c r="B59" s="5">
        <f>B60</f>
        <v>13.37</v>
      </c>
      <c r="C59" s="5">
        <f>C60</f>
        <v>549.6</v>
      </c>
    </row>
    <row r="60" spans="1:3" x14ac:dyDescent="0.25">
      <c r="A60" t="s">
        <v>55</v>
      </c>
      <c r="B60" s="5">
        <v>13.37</v>
      </c>
      <c r="C60" s="5">
        <v>549.6</v>
      </c>
    </row>
    <row r="61" spans="1:3" x14ac:dyDescent="0.25">
      <c r="A61" s="2" t="s">
        <v>56</v>
      </c>
      <c r="B61" s="6">
        <f>+B57</f>
        <v>13.37</v>
      </c>
      <c r="C61" s="6">
        <f>+C57</f>
        <v>549.6</v>
      </c>
    </row>
    <row r="62" spans="1:3" x14ac:dyDescent="0.25">
      <c r="A62" s="2" t="s">
        <v>57</v>
      </c>
      <c r="B62" s="6">
        <f>+B56+B61</f>
        <v>185461.62999999992</v>
      </c>
      <c r="C62" s="6">
        <f>+C56+C61</f>
        <v>-200211.1</v>
      </c>
    </row>
    <row r="63" spans="1:3" x14ac:dyDescent="0.25">
      <c r="A63" s="2" t="s">
        <v>58</v>
      </c>
      <c r="B63" s="6">
        <f>B64</f>
        <v>717.26</v>
      </c>
      <c r="C63" s="6">
        <f>C64</f>
        <v>68844.61</v>
      </c>
    </row>
    <row r="64" spans="1:3" x14ac:dyDescent="0.25">
      <c r="A64" t="s">
        <v>59</v>
      </c>
      <c r="B64" s="5">
        <v>717.26</v>
      </c>
      <c r="C64" s="5">
        <v>68844.61</v>
      </c>
    </row>
    <row r="65" spans="1:3" x14ac:dyDescent="0.25">
      <c r="A65" s="2" t="s">
        <v>60</v>
      </c>
      <c r="B65" s="6">
        <f>+B62+B63</f>
        <v>186178.88999999993</v>
      </c>
      <c r="C65" s="6">
        <f>+C62+C63</f>
        <v>-131366.49</v>
      </c>
    </row>
    <row r="66" spans="1:3" x14ac:dyDescent="0.25">
      <c r="A66" s="2" t="s">
        <v>61</v>
      </c>
      <c r="B66" s="6">
        <v>0</v>
      </c>
      <c r="C66" s="6">
        <v>0</v>
      </c>
    </row>
    <row r="67" spans="1:3" x14ac:dyDescent="0.25">
      <c r="A67" s="2" t="s">
        <v>62</v>
      </c>
      <c r="B67" s="6">
        <f>+B65</f>
        <v>186178.88999999993</v>
      </c>
      <c r="C67" s="6">
        <f>+C65</f>
        <v>-131366.49</v>
      </c>
    </row>
  </sheetData>
  <pageMargins left="0.7" right="0.7" top="0.75" bottom="0.75" header="0.3" footer="0.3"/>
  <pageSetup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de Pérdidas y Ganancias</vt:lpstr>
      <vt:lpstr>'Cuenta de Pérdidas y Ganancias'!Área_de_impresión</vt:lpstr>
      <vt:lpstr>'Cuenta de Pérdidas y Ganancias'!Títulos_a_imprimir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2 - Olarte &amp; Pérez Abogados</dc:creator>
  <cp:lastModifiedBy>Practicas 2 - Olarte &amp; Pérez Abogados</cp:lastModifiedBy>
  <dcterms:created xsi:type="dcterms:W3CDTF">2025-03-26T14:00:56Z</dcterms:created>
  <dcterms:modified xsi:type="dcterms:W3CDTF">2025-03-26T14:01:51Z</dcterms:modified>
</cp:coreProperties>
</file>